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<sst xmlns="http://schemas.openxmlformats.org/spreadsheetml/2006/main" count="50" uniqueCount="42">
  <si>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hr</t>
  </si>
  <si>
    <t>t</t>
  </si>
  <si>
    <t>d</t>
  </si>
  <si>
    <t>MW=.05 or less</t>
  </si>
  <si>
    <t>Tot Walks</t>
  </si>
  <si>
    <t>AB</t>
  </si>
  <si>
    <t xml:space="preserve">Result = </t>
  </si>
  <si>
    <t>PK=.3 or more</t>
  </si>
  <si>
    <t>MK=.1 or less</t>
  </si>
  <si>
    <t>PW=.2 or more or 100 walks in a season.</t>
  </si>
  <si>
    <t>H</t>
  </si>
  <si>
    <t>Ks</t>
  </si>
  <si>
    <t>Batters</t>
  </si>
  <si>
    <t>Pitchers</t>
  </si>
  <si>
    <t>BB Rating</t>
  </si>
  <si>
    <t>IP</t>
  </si>
  <si>
    <t>BB</t>
  </si>
  <si>
    <t>walk lines</t>
  </si>
  <si>
    <t>K Rating</t>
  </si>
  <si>
    <t>BFP =</t>
  </si>
  <si>
    <t xml:space="preserve"> K lines</t>
  </si>
  <si>
    <t>Team</t>
  </si>
  <si>
    <t>Double Plays</t>
  </si>
  <si>
    <t>Errors</t>
  </si>
  <si>
    <t>Team ERA</t>
  </si>
  <si>
    <t>1 to 1.99</t>
  </si>
  <si>
    <t>2 to 2.99</t>
  </si>
  <si>
    <t>3 to 3.99</t>
  </si>
  <si>
    <t>4 to 4.99</t>
  </si>
  <si>
    <t>5 to 5.99</t>
  </si>
  <si>
    <t>6 or higher</t>
  </si>
  <si>
    <t>factor</t>
  </si>
  <si>
    <t>DP/Gm</t>
  </si>
  <si>
    <t>DP Lines</t>
  </si>
  <si>
    <t>Fielding Pct.=</t>
  </si>
  <si>
    <t>Result =</t>
  </si>
  <si>
    <t>(check decimal equivalent found</t>
  </si>
  <si>
    <t>on the Master Chart for total error lines)</t>
  </si>
  <si>
    <t>d lines</t>
  </si>
  <si>
    <t>t lines</t>
  </si>
  <si>
    <t>hr lines</t>
  </si>
  <si>
    <t>at-bats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</si>
</sst>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Border="1" applyAlignment="1">
      <alignment/>
    </xf>
    <xf numFmtId="167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X26"/>
  <sheetViews>
    <sheetView tabSelected="1" workbookViewId="0" topLeftCell="A1">
      <selection activeCell="U13" sqref="U13"/>
    </sheetView>
  </sheetViews>
  <sheetFormatPr defaultColWidth="9.140625" defaultRowHeight="12.75"/>
  <cols>
    <col min="18" max="18" width="10.28125" style="0" customWidth="1"/>
    <col min="19" max="19" width="10.57421875" style="0" customWidth="1"/>
    <col min="23" max="23" width="13.00390625" style="0" customWidth="1"/>
  </cols>
  <sheetData>
    <row r="2" spans="3:17" ht="12.75">
      <c r="C2" t="s">
        <v>12</v>
      </c>
      <c r="F2" t="s">
        <v>41</v>
      </c>
      <c r="G2">
        <v>140</v>
      </c>
      <c r="L2" t="s">
        <v>9</v>
      </c>
      <c r="Q2" t="s">
        <v>21</v>
      </c>
    </row>
    <row r="3" ht="12.75">
      <c r="L3" t="s">
        <v>3</v>
      </c>
    </row>
    <row r="4" spans="5:23" ht="12.75">
      <c r="E4" t="s">
        <v>2</v>
      </c>
      <c r="F4" s="1">
        <v>3</v>
      </c>
      <c r="G4" s="2">
        <f>(F4/G2)*216</f>
        <v>4.628571428571429</v>
      </c>
      <c r="H4" s="17" t="s">
        <v>38</v>
      </c>
      <c r="R4" t="s">
        <v>22</v>
      </c>
      <c r="W4" t="s">
        <v>23</v>
      </c>
    </row>
    <row r="5" spans="5:12" ht="12.75">
      <c r="E5" t="s">
        <v>1</v>
      </c>
      <c r="F5" s="1">
        <v>1</v>
      </c>
      <c r="G5" s="2">
        <f>(F5/G2)*216</f>
        <v>1.5428571428571427</v>
      </c>
      <c r="H5" s="17" t="s">
        <v>39</v>
      </c>
      <c r="K5" t="s">
        <v>4</v>
      </c>
      <c r="L5">
        <v>11</v>
      </c>
    </row>
    <row r="6" spans="5:23" ht="13.5" thickBot="1">
      <c r="E6" t="s">
        <v>0</v>
      </c>
      <c r="F6" s="1">
        <v>6</v>
      </c>
      <c r="G6" s="2">
        <f>(F6/G2)*216</f>
        <v>9.257142857142858</v>
      </c>
      <c r="H6" s="17" t="s">
        <v>40</v>
      </c>
      <c r="K6" t="s">
        <v>5</v>
      </c>
      <c r="L6">
        <v>140</v>
      </c>
      <c r="R6" s="10" t="s">
        <v>24</v>
      </c>
      <c r="S6" s="11" t="s">
        <v>31</v>
      </c>
      <c r="T6" s="5" t="s">
        <v>32</v>
      </c>
      <c r="U6" s="5" t="s">
        <v>33</v>
      </c>
      <c r="W6" t="s">
        <v>21</v>
      </c>
    </row>
    <row r="7" spans="11:24" ht="12.75">
      <c r="K7" t="s">
        <v>6</v>
      </c>
      <c r="L7" s="3">
        <f>L5/L6</f>
        <v>0.07857142857142857</v>
      </c>
      <c r="R7" t="s">
        <v>25</v>
      </c>
      <c r="S7" s="12">
        <v>21.68</v>
      </c>
      <c r="U7">
        <f>S7*T7</f>
        <v>0</v>
      </c>
      <c r="W7" t="s">
        <v>34</v>
      </c>
      <c r="X7">
        <v>0.982</v>
      </c>
    </row>
    <row r="8" spans="18:24" ht="12.75">
      <c r="R8" t="s">
        <v>26</v>
      </c>
      <c r="S8" s="13">
        <v>19.09</v>
      </c>
      <c r="U8">
        <f>S8*T8</f>
        <v>0</v>
      </c>
      <c r="W8" t="s">
        <v>35</v>
      </c>
      <c r="X8" s="16">
        <f>1-X7</f>
        <v>0.018000000000000016</v>
      </c>
    </row>
    <row r="9" spans="12:23" ht="12.75">
      <c r="L9" t="s">
        <v>7</v>
      </c>
      <c r="R9" t="s">
        <v>27</v>
      </c>
      <c r="S9" s="13">
        <v>17.54</v>
      </c>
      <c r="T9">
        <v>1.1</v>
      </c>
      <c r="U9" s="15">
        <f>S9*T9</f>
        <v>19.294</v>
      </c>
      <c r="W9" t="s">
        <v>36</v>
      </c>
    </row>
    <row r="10" spans="12:23" ht="12.75">
      <c r="L10" t="s">
        <v>8</v>
      </c>
      <c r="R10" t="s">
        <v>28</v>
      </c>
      <c r="S10" s="13">
        <v>16.47</v>
      </c>
      <c r="U10">
        <f>S10*T10</f>
        <v>0</v>
      </c>
      <c r="W10" t="s">
        <v>37</v>
      </c>
    </row>
    <row r="11" spans="18:21" ht="12.75">
      <c r="R11" t="s">
        <v>29</v>
      </c>
      <c r="S11" s="13">
        <v>15.67</v>
      </c>
      <c r="U11">
        <f>S11*T11</f>
        <v>0</v>
      </c>
    </row>
    <row r="12" spans="11:21" ht="13.5" thickBot="1">
      <c r="K12" t="s">
        <v>5</v>
      </c>
      <c r="L12">
        <v>140</v>
      </c>
      <c r="R12" t="s">
        <v>30</v>
      </c>
      <c r="S12" s="14">
        <v>15</v>
      </c>
      <c r="U12">
        <f>S12*T12</f>
        <v>0</v>
      </c>
    </row>
    <row r="13" spans="11:12" ht="12.75">
      <c r="K13" t="s">
        <v>10</v>
      </c>
      <c r="L13">
        <v>35</v>
      </c>
    </row>
    <row r="14" spans="11:12" ht="12.75">
      <c r="K14" t="s">
        <v>11</v>
      </c>
      <c r="L14">
        <v>28</v>
      </c>
    </row>
    <row r="15" spans="11:12" ht="12.75">
      <c r="K15" t="s">
        <v>6</v>
      </c>
      <c r="L15" s="4">
        <f>L14/(L12-L13)</f>
        <v>0.26666666666666666</v>
      </c>
    </row>
    <row r="18" spans="3:19" ht="12.75">
      <c r="C18" t="s">
        <v>13</v>
      </c>
      <c r="S18" s="8"/>
    </row>
    <row r="20" spans="3:8" ht="12.75">
      <c r="C20" t="s">
        <v>14</v>
      </c>
      <c r="H20" t="s">
        <v>18</v>
      </c>
    </row>
    <row r="21" spans="4:9" ht="13.5" thickBot="1">
      <c r="D21" t="s">
        <v>15</v>
      </c>
      <c r="E21">
        <v>258</v>
      </c>
      <c r="H21" t="s">
        <v>11</v>
      </c>
      <c r="I21">
        <v>164</v>
      </c>
    </row>
    <row r="22" spans="4:9" ht="13.5" thickBot="1">
      <c r="D22" t="s">
        <v>10</v>
      </c>
      <c r="E22">
        <v>233</v>
      </c>
      <c r="H22" s="6" t="s">
        <v>19</v>
      </c>
      <c r="I22" s="7">
        <f>E24-E23</f>
        <v>1007</v>
      </c>
    </row>
    <row r="23" spans="4:5" ht="13.5" thickBot="1">
      <c r="D23" t="s">
        <v>16</v>
      </c>
      <c r="E23">
        <v>103</v>
      </c>
    </row>
    <row r="24" spans="4:10" ht="13.5" thickBot="1">
      <c r="D24" s="6" t="s">
        <v>19</v>
      </c>
      <c r="E24" s="7">
        <f>3*E21+(E22+E23)</f>
        <v>1110</v>
      </c>
      <c r="H24" t="s">
        <v>6</v>
      </c>
      <c r="I24" s="9">
        <f>(I21/I22)*216</f>
        <v>35.17775571002979</v>
      </c>
      <c r="J24" t="s">
        <v>20</v>
      </c>
    </row>
    <row r="26" spans="4:6" ht="12.75">
      <c r="D26" t="s">
        <v>6</v>
      </c>
      <c r="E26" s="9">
        <f>(E23*0.9/E24)*216</f>
        <v>18.03891891891892</v>
      </c>
      <c r="F26" s="5" t="s">
        <v>17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Louie</dc:creator>
  <cp:keywords/>
  <dc:description/>
  <cp:lastModifiedBy>Louie</cp:lastModifiedBy>
  <dcterms:created xsi:type="dcterms:W3CDTF">2021-04-25T20:58:28Z</dcterms:created>
  <dcterms:modified xsi:type="dcterms:W3CDTF">2021-07-24T13:52:54Z</dcterms:modified>
  <cp:category/>
  <cp:version/>
  <cp:contentType/>
  <cp:contentStatus/>
</cp:coreProperties>
</file>